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<sst xmlns="http://schemas.openxmlformats.org/spreadsheetml/2006/main" count="37" uniqueCount="37">
  <si>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Tilskud Varde Kommune</t>
  </si>
  <si>
    <t>Indtægter i alt</t>
  </si>
  <si>
    <t>Indtægter</t>
  </si>
  <si>
    <t>Udgifter</t>
  </si>
  <si>
    <t>Kørsel</t>
  </si>
  <si>
    <t>Materialer m.m.</t>
  </si>
  <si>
    <t>Konsulenter/lederarbejde</t>
  </si>
  <si>
    <t>Kurser/samlinger</t>
  </si>
  <si>
    <t>Totale udgifter</t>
  </si>
  <si>
    <t>Resultat til Varde I.F.</t>
  </si>
  <si>
    <t>Forplejning, materialer enkeltspiller</t>
  </si>
  <si>
    <t>Uddannelse</t>
  </si>
  <si>
    <t>Kørsel diverse</t>
  </si>
  <si>
    <t>Træningslejr</t>
  </si>
  <si>
    <t>Gene Christoffersen ( målmænd )</t>
  </si>
  <si>
    <t>Budget for Eliteprojek/talentudvikling 2014/15</t>
  </si>
  <si>
    <t>Budget 2014/15</t>
  </si>
  <si>
    <t>Martin Damgaard ( målm. U12-U15)</t>
  </si>
  <si>
    <t>Talenttræner ass. ( eftermiddagstr.)</t>
  </si>
  <si>
    <t>Eksterne hononrarer ( konsultent DBU )</t>
  </si>
  <si>
    <t>Leje af Kunstgræs - DBU Krav</t>
  </si>
  <si>
    <t>Fra nov. til udgang marts, 4 gange om ugen</t>
  </si>
  <si>
    <t xml:space="preserve"> a 1½ t.= 6 t/uge a 400 kr. - 18 uger</t>
  </si>
  <si>
    <t>Behandlinger ved Fys.</t>
  </si>
  <si>
    <t>Adgang til fitness ( IFV ) genoptræning</t>
  </si>
  <si>
    <t>Fysioterapeut/genoptræning . DBU krav.</t>
  </si>
  <si>
    <t>Omkostningsgodtgørelser:</t>
  </si>
  <si>
    <t>Tilskud DBU - Licens</t>
  </si>
  <si>
    <t>30.000 - Vestervang</t>
  </si>
  <si>
    <t>Cheftræner U18 ( U17 )</t>
  </si>
  <si>
    <t xml:space="preserve">Cheftræner U15 </t>
  </si>
  <si>
    <t>Troels Olesen ( Talentchef/træner</t>
  </si>
  <si>
    <t>Niels Henrik Poulsen ( cheftræner )</t>
  </si>
  <si>
    <t>4.000 - Vestervang</t>
  </si>
  <si>
    <t>Omkostninger Vestervang</t>
  </si>
  <si>
    <t>Vestervang</t>
  </si>
  <si>
    <t>35.000 - Vestervang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</si>
</sst>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4" fillId="20" borderId="2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3.28125" style="0" customWidth="1"/>
    <col min="2" max="2" width="24.7109375" style="0" customWidth="1"/>
    <col min="4" max="4" width="12.00390625" style="0" customWidth="1"/>
    <col min="6" max="6" width="11.57421875" style="0" customWidth="1"/>
    <col min="7" max="7" width="16.7109375" style="0" bestFit="1" customWidth="1"/>
  </cols>
  <sheetData>
    <row r="1" ht="15.75">
      <c r="A1" s="2" t="s">
        <v>15</v>
      </c>
    </row>
    <row r="3" spans="1:7" ht="12.75">
      <c r="A3" s="1" t="s">
        <v>2</v>
      </c>
      <c r="G3" s="1" t="s">
        <v>16</v>
      </c>
    </row>
    <row r="5" spans="1:7" ht="12.75">
      <c r="A5" s="1" t="s">
        <v>0</v>
      </c>
      <c r="F5" s="3"/>
      <c r="G5" s="4">
        <v>210000</v>
      </c>
    </row>
    <row r="6" spans="1:7" ht="12.75">
      <c r="A6" s="1" t="s">
        <v>27</v>
      </c>
      <c r="F6" s="3"/>
      <c r="G6" s="4">
        <v>100000</v>
      </c>
    </row>
    <row r="7" spans="6:7" ht="12.75">
      <c r="F7" s="3"/>
      <c r="G7" s="4"/>
    </row>
    <row r="8" spans="1:7" ht="12.75">
      <c r="A8" s="1" t="s">
        <v>1</v>
      </c>
      <c r="F8" s="3"/>
      <c r="G8" s="4">
        <f>SUM(G5:G7)</f>
        <v>310000</v>
      </c>
    </row>
    <row r="9" spans="6:7" ht="12.75">
      <c r="F9" s="3"/>
      <c r="G9" s="4"/>
    </row>
    <row r="10" spans="1:7" ht="12.75">
      <c r="A10" s="1" t="s">
        <v>3</v>
      </c>
      <c r="F10" s="3"/>
      <c r="G10" s="4"/>
    </row>
    <row r="11" spans="6:7" ht="12.75">
      <c r="F11" s="3"/>
      <c r="G11" s="4"/>
    </row>
    <row r="12" spans="1:7" ht="12.75">
      <c r="A12" s="1" t="s">
        <v>26</v>
      </c>
      <c r="F12" s="3"/>
      <c r="G12" s="4"/>
    </row>
    <row r="13" spans="6:7" ht="12.75">
      <c r="F13" s="3"/>
      <c r="G13" s="4"/>
    </row>
    <row r="14" spans="1:7" ht="12.75">
      <c r="A14" t="s">
        <v>31</v>
      </c>
      <c r="B14" t="s">
        <v>28</v>
      </c>
      <c r="C14" s="4">
        <v>80000</v>
      </c>
      <c r="F14" s="3"/>
      <c r="G14" s="4"/>
    </row>
    <row r="15" spans="1:7" ht="12.75">
      <c r="A15" t="s">
        <v>32</v>
      </c>
      <c r="B15" s="6" t="s">
        <v>36</v>
      </c>
      <c r="C15" s="4">
        <v>35000</v>
      </c>
      <c r="F15" s="3"/>
      <c r="G15" s="4"/>
    </row>
    <row r="16" spans="1:7" ht="12.75">
      <c r="A16" t="s">
        <v>14</v>
      </c>
      <c r="C16" s="4">
        <v>12000</v>
      </c>
      <c r="F16" s="3"/>
      <c r="G16" s="4"/>
    </row>
    <row r="17" spans="1:7" ht="12.75">
      <c r="A17" t="s">
        <v>17</v>
      </c>
      <c r="B17" s="3"/>
      <c r="C17" s="4">
        <v>10000</v>
      </c>
      <c r="F17" s="3"/>
      <c r="G17" s="4"/>
    </row>
    <row r="18" spans="1:7" ht="12.75">
      <c r="A18" t="s">
        <v>18</v>
      </c>
      <c r="B18" s="3"/>
      <c r="C18" s="4">
        <v>16000</v>
      </c>
      <c r="F18" s="3"/>
      <c r="G18" s="4"/>
    </row>
    <row r="19" spans="1:7" ht="12.75">
      <c r="A19" t="s">
        <v>29</v>
      </c>
      <c r="B19" s="3"/>
      <c r="C19" s="4">
        <v>55000</v>
      </c>
      <c r="F19" s="3"/>
      <c r="G19" s="4"/>
    </row>
    <row r="20" spans="1:7" ht="12.75">
      <c r="A20" t="s">
        <v>30</v>
      </c>
      <c r="B20" s="3"/>
      <c r="C20" s="4">
        <v>35000</v>
      </c>
      <c r="F20" s="3"/>
      <c r="G20" s="4"/>
    </row>
    <row r="21" spans="2:7" ht="12.75">
      <c r="B21" s="3"/>
      <c r="C21" s="4"/>
      <c r="D21" s="3">
        <f>SUM(C14:C21)</f>
        <v>243000</v>
      </c>
      <c r="E21" s="3"/>
      <c r="F21" s="3"/>
      <c r="G21" s="4">
        <f>D21</f>
        <v>243000</v>
      </c>
    </row>
    <row r="22" spans="3:7" ht="12.75">
      <c r="C22" s="4"/>
      <c r="D22" s="3"/>
      <c r="E22" s="3"/>
      <c r="F22" s="3"/>
      <c r="G22" s="4"/>
    </row>
    <row r="23" spans="1:7" ht="12.75">
      <c r="A23" s="1" t="s">
        <v>11</v>
      </c>
      <c r="B23" t="s">
        <v>33</v>
      </c>
      <c r="C23" s="4">
        <v>36000</v>
      </c>
      <c r="D23" s="3">
        <f>+C23</f>
        <v>36000</v>
      </c>
      <c r="E23" s="3"/>
      <c r="F23" s="3"/>
      <c r="G23" s="4">
        <v>36000</v>
      </c>
    </row>
    <row r="24" spans="6:7" ht="12.75">
      <c r="F24" s="3"/>
      <c r="G24" s="4"/>
    </row>
    <row r="25" spans="1:7" ht="12.75">
      <c r="A25" s="1" t="s">
        <v>4</v>
      </c>
      <c r="F25" s="3"/>
      <c r="G25" s="4"/>
    </row>
    <row r="26" spans="3:7" ht="12.75">
      <c r="C26" s="5"/>
      <c r="F26" s="3"/>
      <c r="G26" s="4"/>
    </row>
    <row r="27" spans="1:7" ht="12.75">
      <c r="A27" t="s">
        <v>12</v>
      </c>
      <c r="C27" s="5">
        <v>5000</v>
      </c>
      <c r="D27" s="3">
        <v>5000</v>
      </c>
      <c r="E27" s="3"/>
      <c r="F27" s="3"/>
      <c r="G27" s="4">
        <v>5000</v>
      </c>
    </row>
    <row r="28" spans="6:7" ht="12.75">
      <c r="F28" s="3"/>
      <c r="G28" s="4"/>
    </row>
    <row r="29" spans="1:7" ht="12.75">
      <c r="A29" s="1" t="s">
        <v>5</v>
      </c>
      <c r="B29" s="6" t="s">
        <v>35</v>
      </c>
      <c r="C29" s="5">
        <v>9000</v>
      </c>
      <c r="D29" s="3">
        <f>+C29</f>
        <v>9000</v>
      </c>
      <c r="E29" s="3"/>
      <c r="F29" s="3"/>
      <c r="G29" s="4">
        <v>9000</v>
      </c>
    </row>
    <row r="30" spans="4:7" ht="12.75">
      <c r="D30" s="3"/>
      <c r="E30" s="3"/>
      <c r="F30" s="3"/>
      <c r="G30" s="4"/>
    </row>
    <row r="31" spans="1:7" ht="12.75">
      <c r="A31" s="1" t="s">
        <v>25</v>
      </c>
      <c r="D31" s="3"/>
      <c r="E31" s="3"/>
      <c r="G31" s="4"/>
    </row>
    <row r="32" spans="1:7" ht="12.75">
      <c r="A32" s="6" t="s">
        <v>23</v>
      </c>
      <c r="B32" s="6"/>
      <c r="C32" s="8">
        <v>25000</v>
      </c>
      <c r="D32" s="3"/>
      <c r="E32" s="3"/>
      <c r="G32" s="4"/>
    </row>
    <row r="33" spans="1:7" ht="12.75">
      <c r="A33" s="6" t="s">
        <v>24</v>
      </c>
      <c r="B33" s="6"/>
      <c r="C33" s="8">
        <v>12000</v>
      </c>
      <c r="D33" s="3">
        <f>SUM(C32:C33)</f>
        <v>37000</v>
      </c>
      <c r="E33" s="3"/>
      <c r="G33" s="4">
        <v>37000</v>
      </c>
    </row>
    <row r="34" spans="1:7" ht="12.75">
      <c r="A34" s="1"/>
      <c r="D34" s="3"/>
      <c r="E34" s="3"/>
      <c r="G34" s="4"/>
    </row>
    <row r="35" spans="1:7" ht="12.75">
      <c r="A35" s="1" t="s">
        <v>6</v>
      </c>
      <c r="D35" s="3"/>
      <c r="E35" s="3"/>
      <c r="G35" s="4"/>
    </row>
    <row r="36" spans="1:7" ht="12.75">
      <c r="A36" s="6" t="s">
        <v>19</v>
      </c>
      <c r="C36" s="8">
        <v>3000</v>
      </c>
      <c r="D36" s="3">
        <f>+C36</f>
        <v>3000</v>
      </c>
      <c r="E36" s="3"/>
      <c r="G36" s="4">
        <v>3000</v>
      </c>
    </row>
    <row r="37" spans="4:7" ht="12.75">
      <c r="D37" s="3"/>
      <c r="E37" s="3"/>
      <c r="G37" s="4"/>
    </row>
    <row r="38" spans="4:7" ht="12.75">
      <c r="D38" s="3"/>
      <c r="E38" s="3"/>
      <c r="G38" s="4"/>
    </row>
    <row r="39" spans="1:7" ht="12.75">
      <c r="A39" s="1" t="s">
        <v>7</v>
      </c>
      <c r="C39" s="4"/>
      <c r="D39" s="3"/>
      <c r="E39" s="3"/>
      <c r="G39" s="4"/>
    </row>
    <row r="40" spans="1:7" ht="12.75">
      <c r="A40" t="s">
        <v>10</v>
      </c>
      <c r="C40" s="4">
        <v>6000</v>
      </c>
      <c r="D40" s="3"/>
      <c r="E40" s="3"/>
      <c r="G40" s="4"/>
    </row>
    <row r="41" spans="1:7" ht="12.75">
      <c r="A41" t="s">
        <v>13</v>
      </c>
      <c r="C41" s="4">
        <v>30000</v>
      </c>
      <c r="D41" s="3">
        <f>SUM(C40:C41)</f>
        <v>36000</v>
      </c>
      <c r="E41" s="3"/>
      <c r="G41" s="4">
        <v>36000</v>
      </c>
    </row>
    <row r="42" spans="4:7" ht="12.75">
      <c r="D42" s="3"/>
      <c r="E42" s="3"/>
      <c r="G42" s="4"/>
    </row>
    <row r="43" spans="4:7" ht="12.75">
      <c r="D43" s="3"/>
      <c r="E43" s="3"/>
      <c r="G43" s="4"/>
    </row>
    <row r="44" spans="1:7" ht="12.75">
      <c r="A44" s="1" t="s">
        <v>20</v>
      </c>
      <c r="D44" s="3"/>
      <c r="E44" s="3"/>
      <c r="G44" s="4"/>
    </row>
    <row r="45" spans="1:7" ht="12.75">
      <c r="A45" s="6" t="s">
        <v>21</v>
      </c>
      <c r="C45" s="8">
        <v>43200</v>
      </c>
      <c r="D45" s="3">
        <f>SUM(C44:C45)</f>
        <v>43200</v>
      </c>
      <c r="E45" s="3"/>
      <c r="G45" s="4">
        <v>43200</v>
      </c>
    </row>
    <row r="46" spans="1:7" ht="12.75">
      <c r="A46" s="6" t="s">
        <v>22</v>
      </c>
      <c r="D46" s="3"/>
      <c r="E46" s="3"/>
      <c r="G46" s="4"/>
    </row>
    <row r="48" spans="1:7" ht="12.75">
      <c r="A48" s="1" t="s">
        <v>8</v>
      </c>
      <c r="D48" s="3"/>
      <c r="E48" s="3"/>
      <c r="F48" s="5">
        <f>SUM(D11:D45)</f>
        <v>412200</v>
      </c>
      <c r="G48" s="7">
        <f>SUM(G11:G45)</f>
        <v>412200</v>
      </c>
    </row>
    <row r="49" ht="12.75">
      <c r="F49" s="5"/>
    </row>
    <row r="50" spans="1:7" ht="12.75">
      <c r="A50" s="1" t="s">
        <v>9</v>
      </c>
      <c r="G50" s="7">
        <f>+G8-G48</f>
        <v>-102200</v>
      </c>
    </row>
    <row r="53" spans="1:2" ht="12.75">
      <c r="A53" s="1" t="s">
        <v>34</v>
      </c>
      <c r="B53" s="7">
        <v>78000</v>
      </c>
    </row>
  </sheetData>
  <sheetProtection/>
  <printOptions gridLines="1"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UKF-20-05-2014 - Bilag 09.05 VIF Budget for elitesatsning 2014-15</dc:title>
  <dc:subject/>
  <dc:creator>Steen</dc:creator>
  <cp:keywords/>
  <dc:description/>
  <cp:lastModifiedBy>kb</cp:lastModifiedBy>
  <cp:lastPrinted>2009-08-10T18:02:25Z</cp:lastPrinted>
  <dcterms:created xsi:type="dcterms:W3CDTF">2008-01-16T14:47:51Z</dcterms:created>
  <dcterms:modified xsi:type="dcterms:W3CDTF">2014-05-05T08:03:05Z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Kultur og Fritid</vt:lpwstr>
  </property>
  <property fmtid="{D5CDD505-2E9C-101B-9397-08002B2CF9AE}" pid="4" name="MeetingTit">
    <vt:lpwstr>20-05-2014</vt:lpwstr>
  </property>
  <property fmtid="{D5CDD505-2E9C-101B-9397-08002B2CF9AE}" pid="5" name="MeetingDateAndTi">
    <vt:lpwstr>20-05-2014 fra 13:00 - 16:00</vt:lpwstr>
  </property>
  <property fmtid="{D5CDD505-2E9C-101B-9397-08002B2CF9AE}" pid="6" name="AccessLevelNa">
    <vt:lpwstr>Åben</vt:lpwstr>
  </property>
  <property fmtid="{D5CDD505-2E9C-101B-9397-08002B2CF9AE}" pid="7" name="Fusion">
    <vt:lpwstr>1573244</vt:lpwstr>
  </property>
  <property fmtid="{D5CDD505-2E9C-101B-9397-08002B2CF9AE}" pid="8" name="SortOrd">
    <vt:lpwstr>5</vt:lpwstr>
  </property>
  <property fmtid="{D5CDD505-2E9C-101B-9397-08002B2CF9AE}" pid="9" name="MeetingEndDa">
    <vt:lpwstr>2014-05-20T16:00:00Z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60171/14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2014-05-20T13:00:00Z</vt:lpwstr>
  </property>
  <property fmtid="{D5CDD505-2E9C-101B-9397-08002B2CF9AE}" pid="14" name="PWDescripti">
    <vt:lpwstr/>
  </property>
  <property fmtid="{D5CDD505-2E9C-101B-9397-08002B2CF9AE}" pid="15" name="U">
    <vt:lpwstr>1403808</vt:lpwstr>
  </property>
  <property fmtid="{D5CDD505-2E9C-101B-9397-08002B2CF9AE}" pid="16" name="PWFileTy">
    <vt:lpwstr>.XLS</vt:lpwstr>
  </property>
  <property fmtid="{D5CDD505-2E9C-101B-9397-08002B2CF9AE}" pid="17" name="Agenda">
    <vt:lpwstr>2570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